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ulukko\"/>
    </mc:Choice>
  </mc:AlternateContent>
  <bookViews>
    <workbookView xWindow="120" yWindow="180" windowWidth="12732" windowHeight="11616"/>
  </bookViews>
  <sheets>
    <sheet name="Uppsk. av dagvårdsavgifter" sheetId="3" r:id="rId1"/>
  </sheets>
  <calcPr calcId="152511"/>
</workbook>
</file>

<file path=xl/calcChain.xml><?xml version="1.0" encoding="utf-8"?>
<calcChain xmlns="http://schemas.openxmlformats.org/spreadsheetml/2006/main">
  <c r="E32" i="3" l="1"/>
  <c r="E27" i="3"/>
  <c r="B32" i="3"/>
  <c r="B27" i="3"/>
  <c r="B10" i="3"/>
  <c r="B16" i="3"/>
  <c r="E18" i="3"/>
  <c r="E22" i="3"/>
  <c r="E21" i="3"/>
  <c r="B18" i="3"/>
  <c r="B22" i="3"/>
  <c r="B21" i="3"/>
  <c r="E23" i="3"/>
  <c r="E33" i="3"/>
  <c r="E28" i="3"/>
  <c r="B33" i="3"/>
  <c r="B23" i="3"/>
  <c r="B28" i="3"/>
</calcChain>
</file>

<file path=xl/sharedStrings.xml><?xml version="1.0" encoding="utf-8"?>
<sst xmlns="http://schemas.openxmlformats.org/spreadsheetml/2006/main" count="23" uniqueCount="23">
  <si>
    <t>Räkneverk för uppskattning av dagvårdsavgifter</t>
  </si>
  <si>
    <t>Familjens storlek</t>
  </si>
  <si>
    <t>Antal barn; alla barn under 18 år i familjen</t>
  </si>
  <si>
    <r>
      <t xml:space="preserve">Familjens månadsinkomster; </t>
    </r>
    <r>
      <rPr>
        <sz val="12"/>
        <rFont val="Arial"/>
        <family val="2"/>
      </rPr>
      <t>i euro, före skatt</t>
    </r>
  </si>
  <si>
    <t>Inkomst, vårdnadshavare</t>
  </si>
  <si>
    <t>Inkomst, maka/make</t>
  </si>
  <si>
    <t>Övrig inkomst (t.ex. Inkomst från bisysslor, hyresinkomst, kapitalinkomst)</t>
  </si>
  <si>
    <t>Inkomst, sammanlagt</t>
  </si>
  <si>
    <t>Avgiften för följande barn</t>
  </si>
  <si>
    <t>Vårdtiden över 5 timmar per dag</t>
  </si>
  <si>
    <t>Denna uppskattning är inte ett officiellt dokument. Det officella beslutet om dagvårdsavgiften fattas</t>
  </si>
  <si>
    <t>i enlighet med de uppgifter som familjen uppgivit (inkomstverifikat, vårdtiden och familjens storlek).</t>
  </si>
  <si>
    <r>
      <t xml:space="preserve">Med räkneverket får man endast </t>
    </r>
    <r>
      <rPr>
        <b/>
        <sz val="12"/>
        <rFont val="Arial"/>
        <family val="2"/>
      </rPr>
      <t>en vägledande uppskattning</t>
    </r>
    <r>
      <rPr>
        <sz val="12"/>
        <rFont val="Arial"/>
        <family val="2"/>
      </rPr>
      <t xml:space="preserve"> av dagvårdsavgifterna i Åbo.</t>
    </r>
  </si>
  <si>
    <t>Avgiften för det näst yngsta barnet</t>
  </si>
  <si>
    <t>Avgiften för yngsta barnet</t>
  </si>
  <si>
    <t>Uppskattning av avgiften för förskoleundervisningens kompletterande dagvård</t>
  </si>
  <si>
    <r>
      <t>Uppskattning av dagvårdsavgiften för heldagsvård</t>
    </r>
    <r>
      <rPr>
        <sz val="12"/>
        <rFont val="Arial"/>
        <family val="2"/>
      </rPr>
      <t xml:space="preserve"> (vårdtiden över 5 timmar per dag)</t>
    </r>
  </si>
  <si>
    <t>t.o.m. 31.7.2016</t>
  </si>
  <si>
    <t>Nya avgifter fr.o.m. 1.8.2016</t>
  </si>
  <si>
    <t>Avgiften är 65% av heldagsvårdsavgiften</t>
  </si>
  <si>
    <t>Avgiften är 85% av heldagsvårdsavgiften</t>
  </si>
  <si>
    <r>
      <t xml:space="preserve">Uppskattning av dagvårdsavgiften för halvdagsvård </t>
    </r>
    <r>
      <rPr>
        <sz val="12"/>
        <rFont val="Arial"/>
        <family val="2"/>
      </rPr>
      <t>(vårdtid högst 5 timmar per dag)</t>
    </r>
  </si>
  <si>
    <t>Antal familjemedlemmar, som familj betraktas personer som lever i samma hushåll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</si>
</sst>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4" fillId="3" borderId="0" xfId="0" applyNumberFormat="1" applyFont="1" applyFill="1" applyProtection="1"/>
    <xf numFmtId="2" fontId="4" fillId="4" borderId="0" xfId="0" applyNumberFormat="1" applyFont="1" applyFill="1" applyProtection="1"/>
    <xf numFmtId="0" fontId="2" fillId="5" borderId="0" xfId="0" applyFont="1" applyFill="1" applyProtection="1"/>
    <xf numFmtId="0" fontId="1" fillId="5" borderId="0" xfId="0" applyFont="1" applyFill="1" applyProtection="1"/>
    <xf numFmtId="0" fontId="3" fillId="5" borderId="0" xfId="0" applyFont="1" applyFill="1" applyProtection="1"/>
    <xf numFmtId="0" fontId="4" fillId="5" borderId="0" xfId="0" applyFont="1" applyFill="1" applyProtection="1"/>
    <xf numFmtId="0" fontId="1" fillId="5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2" fontId="4" fillId="5" borderId="0" xfId="0" applyNumberFormat="1" applyFont="1" applyFill="1" applyProtection="1"/>
    <xf numFmtId="2" fontId="4" fillId="5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2" fontId="0" fillId="0" borderId="0" xfId="0" applyNumberFormat="1"/>
    <xf numFmtId="2" fontId="0" fillId="5" borderId="0" xfId="0" applyNumberFormat="1" applyFill="1"/>
    <xf numFmtId="2" fontId="0" fillId="5" borderId="0" xfId="0" applyNumberFormat="1" applyFill="1" applyProtection="1">
      <protection hidden="1"/>
    </xf>
    <xf numFmtId="0" fontId="0" fillId="5" borderId="0" xfId="0" applyFill="1"/>
    <xf numFmtId="0" fontId="0" fillId="5" borderId="0" xfId="0" applyFill="1" applyProtection="1">
      <protection hidden="1"/>
    </xf>
    <xf numFmtId="2" fontId="5" fillId="5" borderId="0" xfId="0" applyNumberFormat="1" applyFont="1" applyFill="1"/>
    <xf numFmtId="2" fontId="5" fillId="6" borderId="0" xfId="0" applyNumberFormat="1" applyFont="1" applyFill="1"/>
    <xf numFmtId="2" fontId="5" fillId="4" borderId="0" xfId="0" applyNumberFormat="1" applyFont="1" applyFill="1"/>
    <xf numFmtId="0" fontId="4" fillId="5" borderId="0" xfId="0" applyFont="1" applyFill="1" applyAlignment="1" applyProtection="1">
      <alignment horizontal="right"/>
    </xf>
    <xf numFmtId="0" fontId="4" fillId="5" borderId="0" xfId="0" applyFont="1" applyFill="1"/>
    <xf numFmtId="0" fontId="4" fillId="0" borderId="0" xfId="0" applyFont="1"/>
    <xf numFmtId="2" fontId="4" fillId="5" borderId="0" xfId="0" applyNumberFormat="1" applyFont="1" applyFill="1" applyAlignment="1">
      <alignment horizontal="right"/>
    </xf>
    <xf numFmtId="2" fontId="6" fillId="5" borderId="0" xfId="0" applyNumberFormat="1" applyFont="1" applyFill="1"/>
    <xf numFmtId="0" fontId="6" fillId="5" borderId="0" xfId="0" applyFont="1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8" sqref="B8"/>
    </sheetView>
  </sheetViews>
  <sheetFormatPr defaultRowHeight="13.2"/>
  <cols>
    <col min="1" max="1" width="1.6640625" customWidth="1"/>
    <col min="2" max="2" width="15.6640625" customWidth="1"/>
    <col min="3" max="3" width="1.6640625" customWidth="1"/>
    <col min="4" max="4" width="58.6640625" customWidth="1"/>
    <col min="5" max="5" width="15.6640625" style="14" customWidth="1"/>
  </cols>
  <sheetData>
    <row r="1" spans="1:7" ht="24.6">
      <c r="A1" s="5"/>
      <c r="B1" s="5" t="s">
        <v>0</v>
      </c>
      <c r="C1" s="5"/>
      <c r="D1" s="5"/>
      <c r="E1" s="15"/>
      <c r="F1" s="17"/>
      <c r="G1" s="17"/>
    </row>
    <row r="2" spans="1:7" ht="15">
      <c r="A2" s="6"/>
      <c r="B2" s="6"/>
      <c r="C2" s="6"/>
      <c r="D2" s="6"/>
      <c r="E2" s="15"/>
      <c r="F2" s="17"/>
      <c r="G2" s="17"/>
    </row>
    <row r="3" spans="1:7" ht="15.6">
      <c r="A3" s="6"/>
      <c r="B3" s="6" t="s">
        <v>12</v>
      </c>
      <c r="C3" s="6"/>
      <c r="D3" s="6"/>
      <c r="E3" s="15"/>
      <c r="F3" s="17"/>
      <c r="G3" s="17"/>
    </row>
    <row r="4" spans="1:7" ht="15">
      <c r="A4" s="6"/>
      <c r="B4" s="6" t="s">
        <v>10</v>
      </c>
      <c r="C4" s="6"/>
      <c r="D4" s="6"/>
      <c r="E4" s="15"/>
      <c r="F4" s="17"/>
      <c r="G4" s="17"/>
    </row>
    <row r="5" spans="1:7" ht="15">
      <c r="A5" s="6"/>
      <c r="B5" s="6" t="s">
        <v>11</v>
      </c>
      <c r="C5" s="6"/>
      <c r="D5" s="6"/>
      <c r="E5" s="15"/>
      <c r="F5" s="17"/>
      <c r="G5" s="17"/>
    </row>
    <row r="6" spans="1:7" ht="24.6">
      <c r="A6" s="7"/>
      <c r="B6" s="7"/>
      <c r="C6" s="7"/>
      <c r="D6" s="7"/>
      <c r="E6" s="15"/>
      <c r="F6" s="17"/>
      <c r="G6" s="17"/>
    </row>
    <row r="7" spans="1:7" ht="16.2" thickBot="1">
      <c r="A7" s="6"/>
      <c r="B7" s="8" t="s">
        <v>1</v>
      </c>
      <c r="C7" s="6"/>
      <c r="D7" s="6"/>
      <c r="E7" s="15"/>
      <c r="F7" s="17"/>
      <c r="G7" s="17"/>
    </row>
    <row r="8" spans="1:7" ht="15.6" thickBot="1">
      <c r="A8" s="6"/>
      <c r="B8" s="1"/>
      <c r="C8" s="6"/>
      <c r="D8" s="6" t="s">
        <v>22</v>
      </c>
      <c r="E8" s="15"/>
      <c r="F8" s="17"/>
      <c r="G8" s="17"/>
    </row>
    <row r="9" spans="1:7" ht="15.6" thickBot="1">
      <c r="A9" s="6"/>
      <c r="B9" s="1"/>
      <c r="C9" s="6"/>
      <c r="D9" s="6" t="s">
        <v>2</v>
      </c>
      <c r="E9" s="15"/>
      <c r="F9" s="17"/>
      <c r="G9" s="17"/>
    </row>
    <row r="10" spans="1:7" ht="0.6" customHeight="1">
      <c r="A10" s="6"/>
      <c r="B10" s="9">
        <f>B8-B9</f>
        <v>0</v>
      </c>
      <c r="C10" s="6"/>
      <c r="D10" s="6"/>
      <c r="E10" s="15"/>
      <c r="F10" s="17"/>
      <c r="G10" s="17"/>
    </row>
    <row r="11" spans="1:7" ht="15">
      <c r="A11" s="6"/>
      <c r="B11" s="9"/>
      <c r="C11" s="6"/>
      <c r="D11" s="6"/>
      <c r="E11" s="15"/>
      <c r="F11" s="17"/>
      <c r="G11" s="17"/>
    </row>
    <row r="12" spans="1:7" ht="16.2" thickBot="1">
      <c r="A12" s="6"/>
      <c r="B12" s="10" t="s">
        <v>3</v>
      </c>
      <c r="C12" s="6"/>
      <c r="D12" s="6"/>
      <c r="E12" s="15"/>
      <c r="F12" s="17"/>
      <c r="G12" s="17"/>
    </row>
    <row r="13" spans="1:7" ht="15.6" thickBot="1">
      <c r="A13" s="6"/>
      <c r="B13" s="2"/>
      <c r="C13" s="6"/>
      <c r="D13" s="6" t="s">
        <v>4</v>
      </c>
      <c r="E13" s="15"/>
      <c r="F13" s="17"/>
      <c r="G13" s="17"/>
    </row>
    <row r="14" spans="1:7" ht="15.6" thickBot="1">
      <c r="A14" s="6"/>
      <c r="B14" s="2"/>
      <c r="C14" s="6"/>
      <c r="D14" s="6" t="s">
        <v>5</v>
      </c>
      <c r="E14" s="15"/>
      <c r="F14" s="17"/>
      <c r="G14" s="17"/>
    </row>
    <row r="15" spans="1:7" ht="15.6" thickBot="1">
      <c r="A15" s="6"/>
      <c r="B15" s="2"/>
      <c r="C15" s="6"/>
      <c r="D15" s="6" t="s">
        <v>6</v>
      </c>
      <c r="E15" s="15"/>
      <c r="F15" s="17"/>
      <c r="G15" s="17"/>
    </row>
    <row r="16" spans="1:7" ht="15.6">
      <c r="A16" s="6"/>
      <c r="B16" s="3">
        <f>SUM(B13:B15)</f>
        <v>0</v>
      </c>
      <c r="C16" s="6"/>
      <c r="D16" s="6" t="s">
        <v>7</v>
      </c>
      <c r="E16" s="15"/>
      <c r="F16" s="17"/>
      <c r="G16" s="17"/>
    </row>
    <row r="17" spans="1:7" ht="15.6">
      <c r="A17" s="6"/>
      <c r="B17" s="11"/>
      <c r="C17" s="6"/>
      <c r="D17" s="6"/>
      <c r="E17" s="15"/>
      <c r="F17" s="17"/>
      <c r="G17" s="17"/>
    </row>
    <row r="18" spans="1:7" s="13" customFormat="1" ht="0.6" customHeight="1">
      <c r="A18" s="9"/>
      <c r="B18" s="12">
        <f>IF(B8&lt;7,IF(B8&lt;6,IF(B8&lt;5,IF(B8&lt;4,IF(B8&lt;3,(B16-1355)*0.115,(B16-1671)*0.094),(B16-1983)*0.079),(B16-2116)*0.079),(B16-2248)*0.079),(B16-2248-(IF((B8-6)&lt;0,0,(B8-6)))*133)*0.079)</f>
        <v>-155.82500000000002</v>
      </c>
      <c r="C18" s="9"/>
      <c r="D18" s="9"/>
      <c r="E18" s="16">
        <f>IF(B8&lt;7,IF(B8&lt;6,IF(B8&lt;5,IF(B8&lt;4,IF(B8&lt;3,(B16-1403)*0.115,(B16-1730)*0.094),(B16-2053)*0.079),(B16-2191)*0.079),(B16-2328)*0.079),(B16-2328-(IF((B8-6)&lt;0,0,(B8-6)))*138)*0.079)</f>
        <v>-161.345</v>
      </c>
      <c r="F18" s="18"/>
      <c r="G18" s="18"/>
    </row>
    <row r="19" spans="1:7" ht="15.6">
      <c r="A19" s="6"/>
      <c r="B19" s="12" t="s">
        <v>16</v>
      </c>
      <c r="C19" s="6"/>
      <c r="D19" s="6"/>
      <c r="E19" s="19"/>
      <c r="F19" s="17"/>
      <c r="G19" s="17"/>
    </row>
    <row r="20" spans="1:7" s="24" customFormat="1" ht="15.6">
      <c r="A20" s="8"/>
      <c r="B20" s="12" t="s">
        <v>17</v>
      </c>
      <c r="C20" s="8"/>
      <c r="D20" s="22"/>
      <c r="E20" s="25" t="s">
        <v>18</v>
      </c>
      <c r="F20" s="23"/>
      <c r="G20" s="23"/>
    </row>
    <row r="21" spans="1:7" ht="15.6">
      <c r="A21" s="6"/>
      <c r="B21" s="20">
        <f>IF(B18&gt;283,283,IF(B18&lt;0,0,B18))</f>
        <v>0</v>
      </c>
      <c r="C21" s="6"/>
      <c r="D21" s="6" t="s">
        <v>14</v>
      </c>
      <c r="E21" s="20">
        <f>IF(E18&gt;290,290,IF(E18&lt;0,0,E18))</f>
        <v>0</v>
      </c>
      <c r="F21" s="17"/>
      <c r="G21" s="17"/>
    </row>
    <row r="22" spans="1:7" ht="15.6">
      <c r="A22" s="6"/>
      <c r="B22" s="20">
        <f>IF(B18&gt;255,255,IF(B18&lt;0,0,B18))</f>
        <v>0</v>
      </c>
      <c r="C22" s="6"/>
      <c r="D22" s="6" t="s">
        <v>13</v>
      </c>
      <c r="E22" s="20">
        <f>IF(E18&gt;261,261,IF(E18&lt;0,0,E18))</f>
        <v>0</v>
      </c>
      <c r="F22" s="17"/>
      <c r="G22" s="17"/>
    </row>
    <row r="23" spans="1:7" ht="15.6">
      <c r="A23" s="6"/>
      <c r="B23" s="20">
        <f>B21*0.2</f>
        <v>0</v>
      </c>
      <c r="C23" s="6"/>
      <c r="D23" s="6" t="s">
        <v>8</v>
      </c>
      <c r="E23" s="20">
        <f>E21*0.2</f>
        <v>0</v>
      </c>
      <c r="F23" s="17"/>
      <c r="G23" s="17"/>
    </row>
    <row r="24" spans="1:7" ht="15.6">
      <c r="A24" s="6"/>
      <c r="B24" s="11"/>
      <c r="C24" s="6"/>
      <c r="D24" s="6"/>
      <c r="E24" s="15"/>
      <c r="F24" s="17"/>
      <c r="G24" s="17"/>
    </row>
    <row r="25" spans="1:7" ht="15.6">
      <c r="A25" s="6"/>
      <c r="B25" s="8" t="s">
        <v>21</v>
      </c>
      <c r="C25" s="6"/>
      <c r="D25" s="6"/>
      <c r="E25" s="15"/>
      <c r="F25" s="17"/>
      <c r="G25" s="17"/>
    </row>
    <row r="26" spans="1:7" s="28" customFormat="1" ht="15">
      <c r="A26" s="6"/>
      <c r="B26" s="6" t="s">
        <v>19</v>
      </c>
      <c r="C26" s="6"/>
      <c r="D26" s="6"/>
      <c r="E26" s="26"/>
      <c r="F26" s="27"/>
      <c r="G26" s="27"/>
    </row>
    <row r="27" spans="1:7" s="24" customFormat="1" ht="15.6">
      <c r="A27" s="8"/>
      <c r="B27" s="12" t="str">
        <f>B20</f>
        <v>t.o.m. 31.7.2016</v>
      </c>
      <c r="C27" s="8"/>
      <c r="D27" s="22"/>
      <c r="E27" s="25" t="str">
        <f>E20</f>
        <v>Nya avgifter fr.o.m. 1.8.2016</v>
      </c>
      <c r="F27" s="23"/>
      <c r="G27" s="23"/>
    </row>
    <row r="28" spans="1:7" ht="15.6">
      <c r="A28" s="6"/>
      <c r="B28" s="4">
        <f>B21*0.65</f>
        <v>0</v>
      </c>
      <c r="C28" s="6"/>
      <c r="D28" s="6"/>
      <c r="E28" s="21">
        <f>E21*0.65</f>
        <v>0</v>
      </c>
      <c r="F28" s="17"/>
      <c r="G28" s="17"/>
    </row>
    <row r="29" spans="1:7" ht="15">
      <c r="A29" s="6"/>
      <c r="B29" s="6"/>
      <c r="C29" s="6"/>
      <c r="D29" s="6"/>
      <c r="E29" s="15"/>
      <c r="F29" s="17"/>
      <c r="G29" s="17"/>
    </row>
    <row r="30" spans="1:7" ht="15.6">
      <c r="A30" s="6"/>
      <c r="B30" s="8" t="s">
        <v>15</v>
      </c>
      <c r="C30" s="6"/>
      <c r="D30" s="6"/>
      <c r="E30" s="15"/>
      <c r="F30" s="17"/>
      <c r="G30" s="17"/>
    </row>
    <row r="31" spans="1:7" s="28" customFormat="1" ht="15">
      <c r="A31" s="6"/>
      <c r="B31" s="6" t="s">
        <v>20</v>
      </c>
      <c r="C31" s="6"/>
      <c r="D31" s="6"/>
      <c r="E31" s="26"/>
      <c r="F31" s="27"/>
      <c r="G31" s="27"/>
    </row>
    <row r="32" spans="1:7" s="24" customFormat="1" ht="15.6">
      <c r="A32" s="8"/>
      <c r="B32" s="12" t="str">
        <f>B20</f>
        <v>t.o.m. 31.7.2016</v>
      </c>
      <c r="C32" s="8"/>
      <c r="D32" s="22"/>
      <c r="E32" s="25" t="str">
        <f>E20</f>
        <v>Nya avgifter fr.o.m. 1.8.2016</v>
      </c>
      <c r="F32" s="23"/>
      <c r="G32" s="23"/>
    </row>
    <row r="33" spans="1:7" ht="15.6">
      <c r="A33" s="6"/>
      <c r="B33" s="4">
        <f>B21*0.85</f>
        <v>0</v>
      </c>
      <c r="C33" s="6"/>
      <c r="D33" s="6" t="s">
        <v>9</v>
      </c>
      <c r="E33" s="21">
        <f>E21*0.85</f>
        <v>0</v>
      </c>
      <c r="F33" s="17"/>
      <c r="G33" s="17"/>
    </row>
    <row r="34" spans="1:7" ht="15">
      <c r="A34" s="6"/>
      <c r="B34" s="6"/>
      <c r="C34" s="6"/>
      <c r="D34" s="6"/>
      <c r="E34" s="15"/>
      <c r="F34" s="17"/>
      <c r="G34" s="17"/>
    </row>
  </sheetData>
  <sheetProtection sheet="1"/>
  <phoneticPr fontId="0" type="noConversion"/>
  <pageMargins left="0.78740157480314965" right="0.78740157480314965" top="0.59055118110236227" bottom="0.19685039370078741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Uppsk. av dagvårdsavgifter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Schröder</dc:creator>
  <cp:lastModifiedBy>Schröder Rainer</cp:lastModifiedBy>
  <cp:lastPrinted>2008-07-02T07:54:38Z</cp:lastPrinted>
  <dcterms:created xsi:type="dcterms:W3CDTF">2005-12-01T12:54:13Z</dcterms:created>
  <dcterms:modified xsi:type="dcterms:W3CDTF">2016-06-13T06:02:02Z</dcterms:modified>
</cp:coreProperties>
</file>